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sophi\Dropbox\Paston Evaluation Work\Toolkit\Toolkit\"/>
    </mc:Choice>
  </mc:AlternateContent>
  <xr:revisionPtr revIDLastSave="0" documentId="13_ncr:1_{E3D2EDFA-4BD3-4CF8-87F7-AEEFDE8A72E7}" xr6:coauthVersionLast="47" xr6:coauthVersionMax="47" xr10:uidLastSave="{00000000-0000-0000-0000-000000000000}"/>
  <bookViews>
    <workbookView xWindow="2490" yWindow="270" windowWidth="16000" windowHeight="8390" xr2:uid="{00000000-000D-0000-FFFF-FFFF00000000}"/>
  </bookViews>
  <sheets>
    <sheet name="Guidance" sheetId="4" r:id="rId1"/>
    <sheet name="Data" sheetId="2" r:id="rId2"/>
    <sheet name="Char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0" i="2" l="1"/>
  <c r="I50" i="2"/>
  <c r="J49" i="2"/>
  <c r="I49" i="2"/>
  <c r="J48" i="2"/>
  <c r="I48" i="2"/>
  <c r="J47" i="2"/>
  <c r="I47" i="2"/>
  <c r="J46" i="2"/>
  <c r="I46" i="2"/>
  <c r="J45" i="2"/>
  <c r="I45" i="2"/>
  <c r="J44" i="2"/>
  <c r="I44" i="2"/>
  <c r="J43" i="2"/>
  <c r="I43" i="2"/>
  <c r="J42" i="2"/>
  <c r="I42" i="2"/>
  <c r="J41" i="2"/>
  <c r="I41" i="2"/>
  <c r="J40" i="2"/>
  <c r="I40" i="2"/>
  <c r="J39" i="2"/>
  <c r="I39" i="2"/>
  <c r="J38" i="2"/>
  <c r="I38" i="2"/>
  <c r="G50" i="2"/>
  <c r="F50" i="2"/>
  <c r="E50" i="2"/>
  <c r="D50" i="2"/>
  <c r="C50" i="2"/>
  <c r="B50" i="2"/>
  <c r="C31" i="2" l="1"/>
  <c r="B15" i="2"/>
  <c r="B31" i="2"/>
</calcChain>
</file>

<file path=xl/sharedStrings.xml><?xml version="1.0" encoding="utf-8"?>
<sst xmlns="http://schemas.openxmlformats.org/spreadsheetml/2006/main" count="87" uniqueCount="33">
  <si>
    <t>Jan</t>
  </si>
  <si>
    <t>Feb</t>
  </si>
  <si>
    <t>Mar</t>
  </si>
  <si>
    <t>Apr</t>
  </si>
  <si>
    <t>May</t>
  </si>
  <si>
    <t>Jun</t>
  </si>
  <si>
    <t>Jul</t>
  </si>
  <si>
    <t>Aug</t>
  </si>
  <si>
    <t>Sep</t>
  </si>
  <si>
    <t>Oct</t>
  </si>
  <si>
    <t>Nov</t>
  </si>
  <si>
    <t>Dec</t>
  </si>
  <si>
    <t>Adults</t>
  </si>
  <si>
    <t>Children</t>
  </si>
  <si>
    <t>Actual</t>
  </si>
  <si>
    <t>Target</t>
  </si>
  <si>
    <t>Visitors each month</t>
  </si>
  <si>
    <t>Vistors in 2018 acual v target</t>
  </si>
  <si>
    <t>Adult</t>
  </si>
  <si>
    <t>Total</t>
  </si>
  <si>
    <t>Child</t>
  </si>
  <si>
    <t>2018 % of adult and child visitors</t>
  </si>
  <si>
    <t>2018 number of adult and child visitors</t>
  </si>
  <si>
    <t>2018 total %</t>
  </si>
  <si>
    <t xml:space="preserve">Avoiding issues: </t>
  </si>
  <si>
    <t>How to use this tool</t>
  </si>
  <si>
    <t>We strongly suggest that each time you use this sheet you save a new copy, and rename it with the data you intend to use it for, before clicking 'enable editing'.</t>
  </si>
  <si>
    <t>We also suggest that you delete all of the dummy data, before you start inputting your own numbers - otherwise its easy to lose your place.</t>
  </si>
  <si>
    <t>The chart creation spreadsheet:</t>
  </si>
  <si>
    <t>If you are confident with spreadsheets, you may also be able to adapt the formulae here to create more options, but again - we suggest that you save a copy first!</t>
  </si>
  <si>
    <t xml:space="preserve">Tab two of this spreadsheet contains dummy data - which links to example charts, shown on tab three. For now, the data shown is 'monthly visitor figures' for an imaginary venue, but you can adapt it for whatever you need - just change the headings appropriatly. To use it for your own data, you simply need to replace the figures with your own data! </t>
  </si>
  <si>
    <t>Once you have the charts you need, you can copy andpaste them into your evaluation report, or save them as images.</t>
  </si>
  <si>
    <t>Don't forget to update the data and charts, and save the images again, if you have new data to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</si>
</sst>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1" fontId="0" fillId="0" borderId="0" xfId="0" applyNumberFormat="1"/>
    <xf numFmtId="0" fontId="1" fillId="0" borderId="0" xfId="0" applyFont="1"/>
    <xf numFmtId="0" fontId="0" fillId="0" borderId="0" xfId="0" quotePrefix="1"/>
    <xf numFmtId="0" fontId="0" fillId="0" borderId="0" xfId="0" applyAlignment="1">
      <alignment horizontal="left" vertical="top" wrapText="1"/>
    </xf>
    <xf numFmtId="0" fontId="0" fillId="0" borderId="0" xfId="0" applyAlignment="1">
      <alignment horizontal="center"/>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All visitors</a:t>
            </a:r>
            <a:r>
              <a:rPr lang="en-US" sz="1400" baseline="0"/>
              <a:t> throughout 2018</a:t>
            </a:r>
            <a:endParaRPr lang="en-US" sz="1400"/>
          </a:p>
        </c:rich>
      </c:tx>
      <c:layout>
        <c:manualLayout>
          <c:xMode val="edge"/>
          <c:yMode val="edge"/>
          <c:x val="0.26773600174978129"/>
          <c:y val="3.7037037037037035E-2"/>
        </c:manualLayout>
      </c:layout>
      <c:overlay val="0"/>
    </c:title>
    <c:autoTitleDeleted val="0"/>
    <c:plotArea>
      <c:layout/>
      <c:barChart>
        <c:barDir val="col"/>
        <c:grouping val="clustered"/>
        <c:varyColors val="0"/>
        <c:ser>
          <c:idx val="0"/>
          <c:order val="0"/>
          <c:tx>
            <c:strRef>
              <c:f>Data!$B$2</c:f>
              <c:strCache>
                <c:ptCount val="1"/>
                <c:pt idx="0">
                  <c:v>2018</c:v>
                </c:pt>
              </c:strCache>
            </c:strRef>
          </c:tx>
          <c:invertIfNegative val="0"/>
          <c:cat>
            <c:strRef>
              <c:f>Data!$A$3:$A$14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Data!$B$3:$B$14</c:f>
              <c:numCache>
                <c:formatCode>General</c:formatCode>
                <c:ptCount val="12"/>
                <c:pt idx="0">
                  <c:v>300</c:v>
                </c:pt>
                <c:pt idx="1">
                  <c:v>272</c:v>
                </c:pt>
                <c:pt idx="2">
                  <c:v>346</c:v>
                </c:pt>
                <c:pt idx="3">
                  <c:v>654</c:v>
                </c:pt>
                <c:pt idx="4">
                  <c:v>780</c:v>
                </c:pt>
                <c:pt idx="5">
                  <c:v>980</c:v>
                </c:pt>
                <c:pt idx="6">
                  <c:v>1046</c:v>
                </c:pt>
                <c:pt idx="7">
                  <c:v>1578</c:v>
                </c:pt>
                <c:pt idx="8">
                  <c:v>942</c:v>
                </c:pt>
                <c:pt idx="9">
                  <c:v>640</c:v>
                </c:pt>
                <c:pt idx="10">
                  <c:v>451</c:v>
                </c:pt>
                <c:pt idx="11">
                  <c:v>285</c:v>
                </c:pt>
              </c:numCache>
            </c:numRef>
          </c:val>
          <c:extLst>
            <c:ext xmlns:c16="http://schemas.microsoft.com/office/drawing/2014/chart" uri="{C3380CC4-5D6E-409C-BE32-E72D297353CC}">
              <c16:uniqueId val="{00000000-119D-4AB5-9409-7349DD2AA03E}"/>
            </c:ext>
          </c:extLst>
        </c:ser>
        <c:dLbls>
          <c:showLegendKey val="0"/>
          <c:showVal val="0"/>
          <c:showCatName val="0"/>
          <c:showSerName val="0"/>
          <c:showPercent val="0"/>
          <c:showBubbleSize val="0"/>
        </c:dLbls>
        <c:gapWidth val="22"/>
        <c:axId val="299685376"/>
        <c:axId val="299698432"/>
      </c:barChart>
      <c:catAx>
        <c:axId val="299685376"/>
        <c:scaling>
          <c:orientation val="minMax"/>
        </c:scaling>
        <c:delete val="0"/>
        <c:axPos val="b"/>
        <c:numFmt formatCode="General" sourceLinked="0"/>
        <c:majorTickMark val="out"/>
        <c:minorTickMark val="none"/>
        <c:tickLblPos val="nextTo"/>
        <c:crossAx val="299698432"/>
        <c:crosses val="autoZero"/>
        <c:auto val="1"/>
        <c:lblAlgn val="ctr"/>
        <c:lblOffset val="100"/>
        <c:noMultiLvlLbl val="0"/>
      </c:catAx>
      <c:valAx>
        <c:axId val="299698432"/>
        <c:scaling>
          <c:orientation val="minMax"/>
        </c:scaling>
        <c:delete val="0"/>
        <c:axPos val="l"/>
        <c:majorGridlines>
          <c:spPr>
            <a:ln>
              <a:noFill/>
            </a:ln>
          </c:spPr>
        </c:majorGridlines>
        <c:numFmt formatCode="General" sourceLinked="1"/>
        <c:majorTickMark val="out"/>
        <c:minorTickMark val="none"/>
        <c:tickLblPos val="nextTo"/>
        <c:crossAx val="29968537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Data!$B$2</c:f>
              <c:strCache>
                <c:ptCount val="1"/>
                <c:pt idx="0">
                  <c:v>2018</c:v>
                </c:pt>
              </c:strCache>
            </c:strRef>
          </c:tx>
          <c:marker>
            <c:symbol val="none"/>
          </c:marker>
          <c:cat>
            <c:strRef>
              <c:f>Data!$A$3:$A$14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Data!$B$3:$B$14</c:f>
              <c:numCache>
                <c:formatCode>General</c:formatCode>
                <c:ptCount val="12"/>
                <c:pt idx="0">
                  <c:v>300</c:v>
                </c:pt>
                <c:pt idx="1">
                  <c:v>272</c:v>
                </c:pt>
                <c:pt idx="2">
                  <c:v>346</c:v>
                </c:pt>
                <c:pt idx="3">
                  <c:v>654</c:v>
                </c:pt>
                <c:pt idx="4">
                  <c:v>780</c:v>
                </c:pt>
                <c:pt idx="5">
                  <c:v>980</c:v>
                </c:pt>
                <c:pt idx="6">
                  <c:v>1046</c:v>
                </c:pt>
                <c:pt idx="7">
                  <c:v>1578</c:v>
                </c:pt>
                <c:pt idx="8">
                  <c:v>942</c:v>
                </c:pt>
                <c:pt idx="9">
                  <c:v>640</c:v>
                </c:pt>
                <c:pt idx="10">
                  <c:v>451</c:v>
                </c:pt>
                <c:pt idx="11">
                  <c:v>285</c:v>
                </c:pt>
              </c:numCache>
            </c:numRef>
          </c:val>
          <c:smooth val="0"/>
          <c:extLst>
            <c:ext xmlns:c16="http://schemas.microsoft.com/office/drawing/2014/chart" uri="{C3380CC4-5D6E-409C-BE32-E72D297353CC}">
              <c16:uniqueId val="{00000000-C9CC-4715-A465-542D18523344}"/>
            </c:ext>
          </c:extLst>
        </c:ser>
        <c:ser>
          <c:idx val="1"/>
          <c:order val="1"/>
          <c:tx>
            <c:strRef>
              <c:f>Data!$C$2</c:f>
              <c:strCache>
                <c:ptCount val="1"/>
                <c:pt idx="0">
                  <c:v>2019</c:v>
                </c:pt>
              </c:strCache>
            </c:strRef>
          </c:tx>
          <c:marker>
            <c:symbol val="none"/>
          </c:marker>
          <c:cat>
            <c:strRef>
              <c:f>Data!$A$3:$A$14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Data!$C$3:$C$14</c:f>
              <c:numCache>
                <c:formatCode>General</c:formatCode>
                <c:ptCount val="12"/>
                <c:pt idx="0">
                  <c:v>278</c:v>
                </c:pt>
                <c:pt idx="1">
                  <c:v>395</c:v>
                </c:pt>
                <c:pt idx="2">
                  <c:v>675</c:v>
                </c:pt>
                <c:pt idx="3">
                  <c:v>560</c:v>
                </c:pt>
                <c:pt idx="4">
                  <c:v>984</c:v>
                </c:pt>
                <c:pt idx="5">
                  <c:v>1879</c:v>
                </c:pt>
                <c:pt idx="6">
                  <c:v>2348</c:v>
                </c:pt>
                <c:pt idx="7">
                  <c:v>2975</c:v>
                </c:pt>
                <c:pt idx="8">
                  <c:v>978</c:v>
                </c:pt>
                <c:pt idx="9">
                  <c:v>875</c:v>
                </c:pt>
                <c:pt idx="10">
                  <c:v>980</c:v>
                </c:pt>
                <c:pt idx="11">
                  <c:v>974</c:v>
                </c:pt>
              </c:numCache>
            </c:numRef>
          </c:val>
          <c:smooth val="0"/>
          <c:extLst>
            <c:ext xmlns:c16="http://schemas.microsoft.com/office/drawing/2014/chart" uri="{C3380CC4-5D6E-409C-BE32-E72D297353CC}">
              <c16:uniqueId val="{00000001-C9CC-4715-A465-542D18523344}"/>
            </c:ext>
          </c:extLst>
        </c:ser>
        <c:dLbls>
          <c:showLegendKey val="0"/>
          <c:showVal val="0"/>
          <c:showCatName val="0"/>
          <c:showSerName val="0"/>
          <c:showPercent val="0"/>
          <c:showBubbleSize val="0"/>
        </c:dLbls>
        <c:smooth val="0"/>
        <c:axId val="122537088"/>
        <c:axId val="122539008"/>
      </c:lineChart>
      <c:catAx>
        <c:axId val="122537088"/>
        <c:scaling>
          <c:orientation val="minMax"/>
        </c:scaling>
        <c:delete val="0"/>
        <c:axPos val="b"/>
        <c:numFmt formatCode="General" sourceLinked="0"/>
        <c:majorTickMark val="out"/>
        <c:minorTickMark val="none"/>
        <c:tickLblPos val="nextTo"/>
        <c:crossAx val="122539008"/>
        <c:crosses val="autoZero"/>
        <c:auto val="1"/>
        <c:lblAlgn val="ctr"/>
        <c:lblOffset val="100"/>
        <c:noMultiLvlLbl val="0"/>
      </c:catAx>
      <c:valAx>
        <c:axId val="122539008"/>
        <c:scaling>
          <c:orientation val="minMax"/>
        </c:scaling>
        <c:delete val="0"/>
        <c:axPos val="l"/>
        <c:majorGridlines/>
        <c:numFmt formatCode="General" sourceLinked="1"/>
        <c:majorTickMark val="out"/>
        <c:minorTickMark val="none"/>
        <c:tickLblPos val="nextTo"/>
        <c:crossAx val="122537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Comparison of visitors throughout 2018 and 2019</a:t>
            </a:r>
          </a:p>
        </c:rich>
      </c:tx>
      <c:overlay val="0"/>
    </c:title>
    <c:autoTitleDeleted val="0"/>
    <c:plotArea>
      <c:layout/>
      <c:barChart>
        <c:barDir val="col"/>
        <c:grouping val="clustered"/>
        <c:varyColors val="0"/>
        <c:ser>
          <c:idx val="0"/>
          <c:order val="0"/>
          <c:tx>
            <c:strRef>
              <c:f>Data!$B$2</c:f>
              <c:strCache>
                <c:ptCount val="1"/>
                <c:pt idx="0">
                  <c:v>2018</c:v>
                </c:pt>
              </c:strCache>
            </c:strRef>
          </c:tx>
          <c:invertIfNegative val="0"/>
          <c:cat>
            <c:strRef>
              <c:f>Data!$A$3:$A$14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Data!$B$3:$B$14</c:f>
              <c:numCache>
                <c:formatCode>General</c:formatCode>
                <c:ptCount val="12"/>
                <c:pt idx="0">
                  <c:v>300</c:v>
                </c:pt>
                <c:pt idx="1">
                  <c:v>272</c:v>
                </c:pt>
                <c:pt idx="2">
                  <c:v>346</c:v>
                </c:pt>
                <c:pt idx="3">
                  <c:v>654</c:v>
                </c:pt>
                <c:pt idx="4">
                  <c:v>780</c:v>
                </c:pt>
                <c:pt idx="5">
                  <c:v>980</c:v>
                </c:pt>
                <c:pt idx="6">
                  <c:v>1046</c:v>
                </c:pt>
                <c:pt idx="7">
                  <c:v>1578</c:v>
                </c:pt>
                <c:pt idx="8">
                  <c:v>942</c:v>
                </c:pt>
                <c:pt idx="9">
                  <c:v>640</c:v>
                </c:pt>
                <c:pt idx="10">
                  <c:v>451</c:v>
                </c:pt>
                <c:pt idx="11">
                  <c:v>285</c:v>
                </c:pt>
              </c:numCache>
            </c:numRef>
          </c:val>
          <c:extLst>
            <c:ext xmlns:c16="http://schemas.microsoft.com/office/drawing/2014/chart" uri="{C3380CC4-5D6E-409C-BE32-E72D297353CC}">
              <c16:uniqueId val="{00000000-C786-4ACA-98B5-63F8721F84AE}"/>
            </c:ext>
          </c:extLst>
        </c:ser>
        <c:ser>
          <c:idx val="1"/>
          <c:order val="1"/>
          <c:tx>
            <c:strRef>
              <c:f>Data!$C$2</c:f>
              <c:strCache>
                <c:ptCount val="1"/>
                <c:pt idx="0">
                  <c:v>2019</c:v>
                </c:pt>
              </c:strCache>
            </c:strRef>
          </c:tx>
          <c:invertIfNegative val="0"/>
          <c:cat>
            <c:strRef>
              <c:f>Data!$A$3:$A$14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Data!$C$3:$C$14</c:f>
              <c:numCache>
                <c:formatCode>General</c:formatCode>
                <c:ptCount val="12"/>
                <c:pt idx="0">
                  <c:v>278</c:v>
                </c:pt>
                <c:pt idx="1">
                  <c:v>395</c:v>
                </c:pt>
                <c:pt idx="2">
                  <c:v>675</c:v>
                </c:pt>
                <c:pt idx="3">
                  <c:v>560</c:v>
                </c:pt>
                <c:pt idx="4">
                  <c:v>984</c:v>
                </c:pt>
                <c:pt idx="5">
                  <c:v>1879</c:v>
                </c:pt>
                <c:pt idx="6">
                  <c:v>2348</c:v>
                </c:pt>
                <c:pt idx="7">
                  <c:v>2975</c:v>
                </c:pt>
                <c:pt idx="8">
                  <c:v>978</c:v>
                </c:pt>
                <c:pt idx="9">
                  <c:v>875</c:v>
                </c:pt>
                <c:pt idx="10">
                  <c:v>980</c:v>
                </c:pt>
                <c:pt idx="11">
                  <c:v>974</c:v>
                </c:pt>
              </c:numCache>
            </c:numRef>
          </c:val>
          <c:extLst>
            <c:ext xmlns:c16="http://schemas.microsoft.com/office/drawing/2014/chart" uri="{C3380CC4-5D6E-409C-BE32-E72D297353CC}">
              <c16:uniqueId val="{00000001-C786-4ACA-98B5-63F8721F84AE}"/>
            </c:ext>
          </c:extLst>
        </c:ser>
        <c:dLbls>
          <c:showLegendKey val="0"/>
          <c:showVal val="0"/>
          <c:showCatName val="0"/>
          <c:showSerName val="0"/>
          <c:showPercent val="0"/>
          <c:showBubbleSize val="0"/>
        </c:dLbls>
        <c:gapWidth val="8"/>
        <c:axId val="299113856"/>
        <c:axId val="299226240"/>
      </c:barChart>
      <c:catAx>
        <c:axId val="299113856"/>
        <c:scaling>
          <c:orientation val="minMax"/>
        </c:scaling>
        <c:delete val="0"/>
        <c:axPos val="b"/>
        <c:numFmt formatCode="General" sourceLinked="0"/>
        <c:majorTickMark val="out"/>
        <c:minorTickMark val="none"/>
        <c:tickLblPos val="nextTo"/>
        <c:crossAx val="299226240"/>
        <c:crosses val="autoZero"/>
        <c:auto val="1"/>
        <c:lblAlgn val="ctr"/>
        <c:lblOffset val="100"/>
        <c:noMultiLvlLbl val="0"/>
      </c:catAx>
      <c:valAx>
        <c:axId val="299226240"/>
        <c:scaling>
          <c:orientation val="minMax"/>
        </c:scaling>
        <c:delete val="0"/>
        <c:axPos val="l"/>
        <c:majorGridlines>
          <c:spPr>
            <a:ln>
              <a:noFill/>
            </a:ln>
          </c:spPr>
        </c:majorGridlines>
        <c:numFmt formatCode="General" sourceLinked="1"/>
        <c:majorTickMark val="out"/>
        <c:minorTickMark val="none"/>
        <c:tickLblPos val="nextTo"/>
        <c:crossAx val="299113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Adult and child visitors throughought 2018</a:t>
            </a:r>
          </a:p>
        </c:rich>
      </c:tx>
      <c:overlay val="0"/>
    </c:title>
    <c:autoTitleDeleted val="0"/>
    <c:plotArea>
      <c:layout/>
      <c:barChart>
        <c:barDir val="col"/>
        <c:grouping val="stacked"/>
        <c:varyColors val="0"/>
        <c:ser>
          <c:idx val="0"/>
          <c:order val="0"/>
          <c:tx>
            <c:strRef>
              <c:f>Data!$I$37</c:f>
              <c:strCache>
                <c:ptCount val="1"/>
                <c:pt idx="0">
                  <c:v>Adults</c:v>
                </c:pt>
              </c:strCache>
            </c:strRef>
          </c:tx>
          <c:invertIfNegative val="0"/>
          <c:cat>
            <c:strRef>
              <c:f>Data!$H$38:$H$49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Data!$I$38:$I$49</c:f>
              <c:numCache>
                <c:formatCode>0</c:formatCode>
                <c:ptCount val="12"/>
                <c:pt idx="0" formatCode="General">
                  <c:v>60</c:v>
                </c:pt>
                <c:pt idx="1">
                  <c:v>55.147058823529413</c:v>
                </c:pt>
                <c:pt idx="2">
                  <c:v>45.086705202312139</c:v>
                </c:pt>
                <c:pt idx="3">
                  <c:v>40</c:v>
                </c:pt>
                <c:pt idx="4">
                  <c:v>40</c:v>
                </c:pt>
                <c:pt idx="5">
                  <c:v>35.204081632653065</c:v>
                </c:pt>
                <c:pt idx="6">
                  <c:v>37.762906309751429</c:v>
                </c:pt>
                <c:pt idx="7">
                  <c:v>37.325728770595688</c:v>
                </c:pt>
                <c:pt idx="8">
                  <c:v>49.893842887473461</c:v>
                </c:pt>
                <c:pt idx="9">
                  <c:v>60</c:v>
                </c:pt>
                <c:pt idx="10">
                  <c:v>55.432372505543235</c:v>
                </c:pt>
                <c:pt idx="11">
                  <c:v>45.614035087719294</c:v>
                </c:pt>
              </c:numCache>
            </c:numRef>
          </c:val>
          <c:extLst>
            <c:ext xmlns:c16="http://schemas.microsoft.com/office/drawing/2014/chart" uri="{C3380CC4-5D6E-409C-BE32-E72D297353CC}">
              <c16:uniqueId val="{00000000-C74C-45BC-8328-1CEF60933334}"/>
            </c:ext>
          </c:extLst>
        </c:ser>
        <c:ser>
          <c:idx val="1"/>
          <c:order val="1"/>
          <c:tx>
            <c:strRef>
              <c:f>Data!$J$37</c:f>
              <c:strCache>
                <c:ptCount val="1"/>
                <c:pt idx="0">
                  <c:v>Children</c:v>
                </c:pt>
              </c:strCache>
            </c:strRef>
          </c:tx>
          <c:invertIfNegative val="0"/>
          <c:cat>
            <c:strRef>
              <c:f>Data!$H$38:$H$49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Data!$J$38:$J$49</c:f>
              <c:numCache>
                <c:formatCode>0</c:formatCode>
                <c:ptCount val="12"/>
                <c:pt idx="0" formatCode="General">
                  <c:v>40</c:v>
                </c:pt>
                <c:pt idx="1">
                  <c:v>44.852941176470587</c:v>
                </c:pt>
                <c:pt idx="2">
                  <c:v>54.913294797687861</c:v>
                </c:pt>
                <c:pt idx="3">
                  <c:v>60</c:v>
                </c:pt>
                <c:pt idx="4">
                  <c:v>60</c:v>
                </c:pt>
                <c:pt idx="5">
                  <c:v>64.795918367346943</c:v>
                </c:pt>
                <c:pt idx="6">
                  <c:v>62.237093690248571</c:v>
                </c:pt>
                <c:pt idx="7">
                  <c:v>62.674271229404312</c:v>
                </c:pt>
                <c:pt idx="8">
                  <c:v>50.106157112526539</c:v>
                </c:pt>
                <c:pt idx="9">
                  <c:v>40</c:v>
                </c:pt>
                <c:pt idx="10">
                  <c:v>44.567627494456765</c:v>
                </c:pt>
                <c:pt idx="11">
                  <c:v>54.385964912280706</c:v>
                </c:pt>
              </c:numCache>
            </c:numRef>
          </c:val>
          <c:extLst>
            <c:ext xmlns:c16="http://schemas.microsoft.com/office/drawing/2014/chart" uri="{C3380CC4-5D6E-409C-BE32-E72D297353CC}">
              <c16:uniqueId val="{00000001-C74C-45BC-8328-1CEF60933334}"/>
            </c:ext>
          </c:extLst>
        </c:ser>
        <c:dLbls>
          <c:showLegendKey val="0"/>
          <c:showVal val="0"/>
          <c:showCatName val="0"/>
          <c:showSerName val="0"/>
          <c:showPercent val="0"/>
          <c:showBubbleSize val="0"/>
        </c:dLbls>
        <c:gapWidth val="8"/>
        <c:overlap val="100"/>
        <c:axId val="300564864"/>
        <c:axId val="300887040"/>
      </c:barChart>
      <c:catAx>
        <c:axId val="300564864"/>
        <c:scaling>
          <c:orientation val="minMax"/>
        </c:scaling>
        <c:delete val="0"/>
        <c:axPos val="b"/>
        <c:numFmt formatCode="General" sourceLinked="0"/>
        <c:majorTickMark val="out"/>
        <c:minorTickMark val="none"/>
        <c:tickLblPos val="nextTo"/>
        <c:crossAx val="300887040"/>
        <c:crosses val="autoZero"/>
        <c:auto val="1"/>
        <c:lblAlgn val="ctr"/>
        <c:lblOffset val="100"/>
        <c:noMultiLvlLbl val="0"/>
      </c:catAx>
      <c:valAx>
        <c:axId val="300887040"/>
        <c:scaling>
          <c:orientation val="minMax"/>
          <c:max val="100"/>
          <c:min val="0"/>
        </c:scaling>
        <c:delete val="0"/>
        <c:axPos val="l"/>
        <c:majorGridlines>
          <c:spPr>
            <a:ln>
              <a:noFill/>
            </a:ln>
          </c:spPr>
        </c:majorGridlines>
        <c:numFmt formatCode="General" sourceLinked="1"/>
        <c:majorTickMark val="out"/>
        <c:minorTickMark val="none"/>
        <c:tickLblPos val="nextTo"/>
        <c:crossAx val="300564864"/>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Adult and child visitors throughout 2018</a:t>
            </a:r>
          </a:p>
        </c:rich>
      </c:tx>
      <c:overlay val="0"/>
    </c:title>
    <c:autoTitleDeleted val="0"/>
    <c:plotArea>
      <c:layout>
        <c:manualLayout>
          <c:layoutTarget val="inner"/>
          <c:xMode val="edge"/>
          <c:yMode val="edge"/>
          <c:x val="0.10015507436570428"/>
          <c:y val="6.9919072615923006E-2"/>
          <c:w val="0.74449868766404204"/>
          <c:h val="0.8326195683872849"/>
        </c:manualLayout>
      </c:layout>
      <c:barChart>
        <c:barDir val="col"/>
        <c:grouping val="stacked"/>
        <c:varyColors val="0"/>
        <c:ser>
          <c:idx val="0"/>
          <c:order val="0"/>
          <c:tx>
            <c:strRef>
              <c:f>Data!$M$38</c:f>
              <c:strCache>
                <c:ptCount val="1"/>
                <c:pt idx="0">
                  <c:v>Adult</c:v>
                </c:pt>
              </c:strCache>
            </c:strRef>
          </c:tx>
          <c:invertIfNegative val="0"/>
          <c:cat>
            <c:strRef>
              <c:f>Data!$L$39:$L$50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Data!$M$39:$M$50</c:f>
              <c:numCache>
                <c:formatCode>0</c:formatCode>
                <c:ptCount val="12"/>
                <c:pt idx="0">
                  <c:v>180</c:v>
                </c:pt>
                <c:pt idx="1">
                  <c:v>150</c:v>
                </c:pt>
                <c:pt idx="2">
                  <c:v>156</c:v>
                </c:pt>
                <c:pt idx="3">
                  <c:v>261.60000000000002</c:v>
                </c:pt>
                <c:pt idx="4">
                  <c:v>312</c:v>
                </c:pt>
                <c:pt idx="5">
                  <c:v>345</c:v>
                </c:pt>
                <c:pt idx="6">
                  <c:v>395</c:v>
                </c:pt>
                <c:pt idx="7">
                  <c:v>589</c:v>
                </c:pt>
                <c:pt idx="8">
                  <c:v>470</c:v>
                </c:pt>
                <c:pt idx="9">
                  <c:v>384</c:v>
                </c:pt>
                <c:pt idx="10">
                  <c:v>250</c:v>
                </c:pt>
                <c:pt idx="11">
                  <c:v>130</c:v>
                </c:pt>
              </c:numCache>
            </c:numRef>
          </c:val>
          <c:extLst>
            <c:ext xmlns:c16="http://schemas.microsoft.com/office/drawing/2014/chart" uri="{C3380CC4-5D6E-409C-BE32-E72D297353CC}">
              <c16:uniqueId val="{00000000-A64C-45CC-A26B-664E89E883D1}"/>
            </c:ext>
          </c:extLst>
        </c:ser>
        <c:ser>
          <c:idx val="1"/>
          <c:order val="1"/>
          <c:tx>
            <c:strRef>
              <c:f>Data!$N$38</c:f>
              <c:strCache>
                <c:ptCount val="1"/>
                <c:pt idx="0">
                  <c:v>Child</c:v>
                </c:pt>
              </c:strCache>
            </c:strRef>
          </c:tx>
          <c:invertIfNegative val="0"/>
          <c:cat>
            <c:strRef>
              <c:f>Data!$L$39:$L$50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Data!$N$39:$N$50</c:f>
              <c:numCache>
                <c:formatCode>0</c:formatCode>
                <c:ptCount val="12"/>
                <c:pt idx="0">
                  <c:v>120</c:v>
                </c:pt>
                <c:pt idx="1">
                  <c:v>122</c:v>
                </c:pt>
                <c:pt idx="2">
                  <c:v>190</c:v>
                </c:pt>
                <c:pt idx="3">
                  <c:v>392.4</c:v>
                </c:pt>
                <c:pt idx="4">
                  <c:v>468</c:v>
                </c:pt>
                <c:pt idx="5">
                  <c:v>635</c:v>
                </c:pt>
                <c:pt idx="6">
                  <c:v>651</c:v>
                </c:pt>
                <c:pt idx="7">
                  <c:v>989</c:v>
                </c:pt>
                <c:pt idx="8">
                  <c:v>472</c:v>
                </c:pt>
                <c:pt idx="9">
                  <c:v>256</c:v>
                </c:pt>
                <c:pt idx="10">
                  <c:v>201</c:v>
                </c:pt>
                <c:pt idx="11">
                  <c:v>155</c:v>
                </c:pt>
              </c:numCache>
            </c:numRef>
          </c:val>
          <c:extLst>
            <c:ext xmlns:c16="http://schemas.microsoft.com/office/drawing/2014/chart" uri="{C3380CC4-5D6E-409C-BE32-E72D297353CC}">
              <c16:uniqueId val="{00000001-A64C-45CC-A26B-664E89E883D1}"/>
            </c:ext>
          </c:extLst>
        </c:ser>
        <c:dLbls>
          <c:showLegendKey val="0"/>
          <c:showVal val="0"/>
          <c:showCatName val="0"/>
          <c:showSerName val="0"/>
          <c:showPercent val="0"/>
          <c:showBubbleSize val="0"/>
        </c:dLbls>
        <c:gapWidth val="8"/>
        <c:overlap val="100"/>
        <c:axId val="297638144"/>
        <c:axId val="299193856"/>
      </c:barChart>
      <c:catAx>
        <c:axId val="297638144"/>
        <c:scaling>
          <c:orientation val="minMax"/>
        </c:scaling>
        <c:delete val="0"/>
        <c:axPos val="b"/>
        <c:numFmt formatCode="General" sourceLinked="0"/>
        <c:majorTickMark val="out"/>
        <c:minorTickMark val="none"/>
        <c:tickLblPos val="nextTo"/>
        <c:crossAx val="299193856"/>
        <c:crosses val="autoZero"/>
        <c:auto val="1"/>
        <c:lblAlgn val="ctr"/>
        <c:lblOffset val="100"/>
        <c:noMultiLvlLbl val="0"/>
      </c:catAx>
      <c:valAx>
        <c:axId val="299193856"/>
        <c:scaling>
          <c:orientation val="minMax"/>
        </c:scaling>
        <c:delete val="0"/>
        <c:axPos val="l"/>
        <c:majorGridlines>
          <c:spPr>
            <a:ln>
              <a:noFill/>
            </a:ln>
          </c:spPr>
        </c:majorGridlines>
        <c:numFmt formatCode="0" sourceLinked="1"/>
        <c:majorTickMark val="out"/>
        <c:minorTickMark val="none"/>
        <c:tickLblPos val="nextTo"/>
        <c:crossAx val="297638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Ratio of adult to child visitors in 2018</a:t>
            </a:r>
          </a:p>
        </c:rich>
      </c:tx>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Data!$A$52:$B$52</c:f>
              <c:strCache>
                <c:ptCount val="2"/>
                <c:pt idx="0">
                  <c:v>Adults</c:v>
                </c:pt>
                <c:pt idx="1">
                  <c:v>Children</c:v>
                </c:pt>
              </c:strCache>
            </c:strRef>
          </c:cat>
          <c:val>
            <c:numRef>
              <c:f>Data!$A$53:$B$53</c:f>
              <c:numCache>
                <c:formatCode>General</c:formatCode>
                <c:ptCount val="2"/>
                <c:pt idx="0">
                  <c:v>44</c:v>
                </c:pt>
                <c:pt idx="1">
                  <c:v>56</c:v>
                </c:pt>
              </c:numCache>
            </c:numRef>
          </c:val>
          <c:extLst>
            <c:ext xmlns:c16="http://schemas.microsoft.com/office/drawing/2014/chart" uri="{C3380CC4-5D6E-409C-BE32-E72D297353CC}">
              <c16:uniqueId val="{00000000-6F51-46F8-9EE6-ED13E23C9CD9}"/>
            </c:ext>
          </c:extLst>
        </c:ser>
        <c:dLbls>
          <c:showLegendKey val="0"/>
          <c:showVal val="0"/>
          <c:showCatName val="0"/>
          <c:showSerName val="0"/>
          <c:showPercent val="0"/>
          <c:showBubbleSize val="0"/>
          <c:showLeaderLines val="0"/>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Actual V target number of visitors throughout 2018</a:t>
            </a:r>
          </a:p>
        </c:rich>
      </c:tx>
      <c:overlay val="0"/>
    </c:title>
    <c:autoTitleDeleted val="0"/>
    <c:plotArea>
      <c:layout/>
      <c:barChart>
        <c:barDir val="col"/>
        <c:grouping val="clustered"/>
        <c:varyColors val="0"/>
        <c:ser>
          <c:idx val="0"/>
          <c:order val="0"/>
          <c:tx>
            <c:strRef>
              <c:f>Data!$B$18</c:f>
              <c:strCache>
                <c:ptCount val="1"/>
                <c:pt idx="0">
                  <c:v>Actual</c:v>
                </c:pt>
              </c:strCache>
            </c:strRef>
          </c:tx>
          <c:invertIfNegative val="0"/>
          <c:val>
            <c:numRef>
              <c:f>Data!$B$19:$B$30</c:f>
              <c:numCache>
                <c:formatCode>General</c:formatCode>
                <c:ptCount val="12"/>
                <c:pt idx="0">
                  <c:v>300</c:v>
                </c:pt>
                <c:pt idx="1">
                  <c:v>272</c:v>
                </c:pt>
                <c:pt idx="2">
                  <c:v>346</c:v>
                </c:pt>
                <c:pt idx="3">
                  <c:v>654</c:v>
                </c:pt>
                <c:pt idx="4">
                  <c:v>780</c:v>
                </c:pt>
                <c:pt idx="5">
                  <c:v>980</c:v>
                </c:pt>
                <c:pt idx="6">
                  <c:v>1046</c:v>
                </c:pt>
                <c:pt idx="7">
                  <c:v>1578</c:v>
                </c:pt>
                <c:pt idx="8">
                  <c:v>942</c:v>
                </c:pt>
                <c:pt idx="9">
                  <c:v>640</c:v>
                </c:pt>
                <c:pt idx="10">
                  <c:v>451</c:v>
                </c:pt>
                <c:pt idx="11">
                  <c:v>285</c:v>
                </c:pt>
              </c:numCache>
            </c:numRef>
          </c:val>
          <c:extLst>
            <c:ext xmlns:c16="http://schemas.microsoft.com/office/drawing/2014/chart" uri="{C3380CC4-5D6E-409C-BE32-E72D297353CC}">
              <c16:uniqueId val="{00000000-AA05-4D50-9C0D-63BDE744367C}"/>
            </c:ext>
          </c:extLst>
        </c:ser>
        <c:dLbls>
          <c:showLegendKey val="0"/>
          <c:showVal val="0"/>
          <c:showCatName val="0"/>
          <c:showSerName val="0"/>
          <c:showPercent val="0"/>
          <c:showBubbleSize val="0"/>
        </c:dLbls>
        <c:gapWidth val="150"/>
        <c:axId val="161150464"/>
        <c:axId val="161148928"/>
      </c:barChart>
      <c:lineChart>
        <c:grouping val="standard"/>
        <c:varyColors val="0"/>
        <c:ser>
          <c:idx val="1"/>
          <c:order val="1"/>
          <c:tx>
            <c:strRef>
              <c:f>Data!$C$18</c:f>
              <c:strCache>
                <c:ptCount val="1"/>
                <c:pt idx="0">
                  <c:v>Target</c:v>
                </c:pt>
              </c:strCache>
            </c:strRef>
          </c:tx>
          <c:marker>
            <c:symbol val="none"/>
          </c:marker>
          <c:val>
            <c:numRef>
              <c:f>Data!$C$19:$C$30</c:f>
              <c:numCache>
                <c:formatCode>General</c:formatCode>
                <c:ptCount val="12"/>
                <c:pt idx="0">
                  <c:v>250</c:v>
                </c:pt>
                <c:pt idx="1">
                  <c:v>250</c:v>
                </c:pt>
                <c:pt idx="2">
                  <c:v>400</c:v>
                </c:pt>
                <c:pt idx="3">
                  <c:v>600</c:v>
                </c:pt>
                <c:pt idx="4">
                  <c:v>700</c:v>
                </c:pt>
                <c:pt idx="5">
                  <c:v>1000</c:v>
                </c:pt>
                <c:pt idx="6">
                  <c:v>1000</c:v>
                </c:pt>
                <c:pt idx="7">
                  <c:v>1500</c:v>
                </c:pt>
                <c:pt idx="8">
                  <c:v>100</c:v>
                </c:pt>
                <c:pt idx="9">
                  <c:v>600</c:v>
                </c:pt>
                <c:pt idx="10">
                  <c:v>400</c:v>
                </c:pt>
                <c:pt idx="11">
                  <c:v>250</c:v>
                </c:pt>
              </c:numCache>
            </c:numRef>
          </c:val>
          <c:smooth val="0"/>
          <c:extLst>
            <c:ext xmlns:c16="http://schemas.microsoft.com/office/drawing/2014/chart" uri="{C3380CC4-5D6E-409C-BE32-E72D297353CC}">
              <c16:uniqueId val="{00000001-AA05-4D50-9C0D-63BDE744367C}"/>
            </c:ext>
          </c:extLst>
        </c:ser>
        <c:dLbls>
          <c:showLegendKey val="0"/>
          <c:showVal val="0"/>
          <c:showCatName val="0"/>
          <c:showSerName val="0"/>
          <c:showPercent val="0"/>
          <c:showBubbleSize val="0"/>
        </c:dLbls>
        <c:marker val="1"/>
        <c:smooth val="0"/>
        <c:axId val="299869696"/>
        <c:axId val="299904384"/>
      </c:lineChart>
      <c:catAx>
        <c:axId val="299869696"/>
        <c:scaling>
          <c:orientation val="minMax"/>
        </c:scaling>
        <c:delete val="0"/>
        <c:axPos val="b"/>
        <c:majorTickMark val="out"/>
        <c:minorTickMark val="none"/>
        <c:tickLblPos val="nextTo"/>
        <c:crossAx val="299904384"/>
        <c:crosses val="autoZero"/>
        <c:auto val="1"/>
        <c:lblAlgn val="ctr"/>
        <c:lblOffset val="100"/>
        <c:noMultiLvlLbl val="0"/>
      </c:catAx>
      <c:valAx>
        <c:axId val="299904384"/>
        <c:scaling>
          <c:orientation val="minMax"/>
        </c:scaling>
        <c:delete val="0"/>
        <c:axPos val="l"/>
        <c:majorGridlines/>
        <c:numFmt formatCode="General" sourceLinked="1"/>
        <c:majorTickMark val="out"/>
        <c:minorTickMark val="none"/>
        <c:tickLblPos val="nextTo"/>
        <c:crossAx val="299869696"/>
        <c:crosses val="autoZero"/>
        <c:crossBetween val="between"/>
      </c:valAx>
      <c:valAx>
        <c:axId val="161148928"/>
        <c:scaling>
          <c:orientation val="minMax"/>
        </c:scaling>
        <c:delete val="1"/>
        <c:axPos val="r"/>
        <c:numFmt formatCode="General" sourceLinked="1"/>
        <c:majorTickMark val="out"/>
        <c:minorTickMark val="none"/>
        <c:tickLblPos val="nextTo"/>
        <c:crossAx val="161150464"/>
        <c:crosses val="max"/>
        <c:crossBetween val="between"/>
      </c:valAx>
      <c:catAx>
        <c:axId val="161150464"/>
        <c:scaling>
          <c:orientation val="minMax"/>
        </c:scaling>
        <c:delete val="1"/>
        <c:axPos val="b"/>
        <c:majorTickMark val="out"/>
        <c:minorTickMark val="none"/>
        <c:tickLblPos val="nextTo"/>
        <c:crossAx val="161148928"/>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38100</xdr:colOff>
      <xdr:row>1</xdr:row>
      <xdr:rowOff>19050</xdr:rowOff>
    </xdr:from>
    <xdr:to>
      <xdr:col>16</xdr:col>
      <xdr:colOff>342900</xdr:colOff>
      <xdr:row>16</xdr:row>
      <xdr:rowOff>19050</xdr:rowOff>
    </xdr:to>
    <xdr:graphicFrame macro="">
      <xdr:nvGraphicFramePr>
        <xdr:cNvPr id="2" name="Chart 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1</xdr:row>
      <xdr:rowOff>19050</xdr:rowOff>
    </xdr:from>
    <xdr:to>
      <xdr:col>8</xdr:col>
      <xdr:colOff>327660</xdr:colOff>
      <xdr:row>16</xdr:row>
      <xdr:rowOff>19050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18</xdr:row>
      <xdr:rowOff>26670</xdr:rowOff>
    </xdr:from>
    <xdr:to>
      <xdr:col>8</xdr:col>
      <xdr:colOff>327660</xdr:colOff>
      <xdr:row>33</xdr:row>
      <xdr:rowOff>26670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xdr:colOff>
      <xdr:row>34</xdr:row>
      <xdr:rowOff>179070</xdr:rowOff>
    </xdr:from>
    <xdr:to>
      <xdr:col>8</xdr:col>
      <xdr:colOff>327660</xdr:colOff>
      <xdr:row>49</xdr:row>
      <xdr:rowOff>179070</xdr:rowOff>
    </xdr:to>
    <xdr:graphicFrame macro="">
      <xdr:nvGraphicFramePr>
        <xdr:cNvPr id="6" name="Chart 7">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22860</xdr:colOff>
      <xdr:row>18</xdr:row>
      <xdr:rowOff>11430</xdr:rowOff>
    </xdr:from>
    <xdr:to>
      <xdr:col>16</xdr:col>
      <xdr:colOff>327660</xdr:colOff>
      <xdr:row>33</xdr:row>
      <xdr:rowOff>11430</xdr:rowOff>
    </xdr:to>
    <xdr:graphicFrame macro="">
      <xdr:nvGraphicFramePr>
        <xdr:cNvPr id="7" name="Chart 11">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15240</xdr:colOff>
      <xdr:row>34</xdr:row>
      <xdr:rowOff>163830</xdr:rowOff>
    </xdr:from>
    <xdr:to>
      <xdr:col>16</xdr:col>
      <xdr:colOff>320040</xdr:colOff>
      <xdr:row>49</xdr:row>
      <xdr:rowOff>163830</xdr:rowOff>
    </xdr:to>
    <xdr:graphicFrame macro="">
      <xdr:nvGraphicFramePr>
        <xdr:cNvPr id="8" name="Chart 12">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52</xdr:row>
      <xdr:rowOff>11430</xdr:rowOff>
    </xdr:from>
    <xdr:to>
      <xdr:col>8</xdr:col>
      <xdr:colOff>304800</xdr:colOff>
      <xdr:row>67</xdr:row>
      <xdr:rowOff>11430</xdr:rowOff>
    </xdr:to>
    <xdr:graphicFrame macro="">
      <xdr:nvGraphicFramePr>
        <xdr:cNvPr id="9" name="Chart 9">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BFB56-CCCE-43FB-9B78-1AD972EFD152}">
  <dimension ref="A1:I30"/>
  <sheetViews>
    <sheetView tabSelected="1" workbookViewId="0">
      <selection activeCell="I4" sqref="I4"/>
    </sheetView>
  </sheetViews>
  <sheetFormatPr defaultRowHeight="14.5" x14ac:dyDescent="0.35"/>
  <cols>
    <col min="1" max="1" width="1.54296875" customWidth="1"/>
    <col min="2" max="8" width="8.7265625" style="4"/>
  </cols>
  <sheetData>
    <row r="1" spans="1:9" ht="24" customHeight="1" x14ac:dyDescent="0.35">
      <c r="A1" s="5"/>
      <c r="B1" s="8" t="s">
        <v>25</v>
      </c>
      <c r="C1" s="8"/>
      <c r="D1" s="8"/>
      <c r="E1" s="8"/>
      <c r="F1" s="8"/>
      <c r="G1" s="8"/>
      <c r="H1" s="8"/>
      <c r="I1" s="2"/>
    </row>
    <row r="2" spans="1:9" ht="14.5" customHeight="1" x14ac:dyDescent="0.35">
      <c r="A2" s="5"/>
      <c r="B2" s="6" t="s">
        <v>28</v>
      </c>
      <c r="C2" s="6"/>
      <c r="D2" s="6"/>
      <c r="E2" s="6"/>
      <c r="F2" s="6"/>
      <c r="G2" s="6"/>
      <c r="H2" s="6"/>
    </row>
    <row r="3" spans="1:9" ht="14.5" customHeight="1" x14ac:dyDescent="0.35">
      <c r="A3" s="5"/>
      <c r="B3" s="7" t="s">
        <v>30</v>
      </c>
      <c r="C3" s="7"/>
      <c r="D3" s="7"/>
      <c r="E3" s="7"/>
      <c r="F3" s="7"/>
      <c r="G3" s="7"/>
      <c r="H3" s="7"/>
      <c r="I3" s="4"/>
    </row>
    <row r="4" spans="1:9" x14ac:dyDescent="0.35">
      <c r="A4" s="5"/>
      <c r="B4" s="7"/>
      <c r="C4" s="7"/>
      <c r="D4" s="7"/>
      <c r="E4" s="7"/>
      <c r="F4" s="7"/>
      <c r="G4" s="7"/>
      <c r="H4" s="7"/>
      <c r="I4" s="4"/>
    </row>
    <row r="5" spans="1:9" x14ac:dyDescent="0.35">
      <c r="A5" s="5"/>
      <c r="B5" s="7"/>
      <c r="C5" s="7"/>
      <c r="D5" s="7"/>
      <c r="E5" s="7"/>
      <c r="F5" s="7"/>
      <c r="G5" s="7"/>
      <c r="H5" s="7"/>
      <c r="I5" s="4"/>
    </row>
    <row r="6" spans="1:9" x14ac:dyDescent="0.35">
      <c r="A6" s="5"/>
      <c r="B6" s="7"/>
      <c r="C6" s="7"/>
      <c r="D6" s="7"/>
      <c r="E6" s="7"/>
      <c r="F6" s="7"/>
      <c r="G6" s="7"/>
      <c r="H6" s="7"/>
      <c r="I6" s="4"/>
    </row>
    <row r="7" spans="1:9" x14ac:dyDescent="0.35">
      <c r="A7" s="5"/>
      <c r="B7" s="7"/>
      <c r="C7" s="7"/>
      <c r="D7" s="7"/>
      <c r="E7" s="7"/>
      <c r="F7" s="7"/>
      <c r="G7" s="7"/>
      <c r="H7" s="7"/>
      <c r="I7" s="4"/>
    </row>
    <row r="8" spans="1:9" x14ac:dyDescent="0.35">
      <c r="A8" s="5"/>
      <c r="B8" s="7"/>
      <c r="C8" s="7"/>
      <c r="D8" s="7"/>
      <c r="E8" s="7"/>
      <c r="F8" s="7"/>
      <c r="G8" s="7"/>
      <c r="H8" s="7"/>
      <c r="I8" s="4"/>
    </row>
    <row r="9" spans="1:9" ht="14.5" customHeight="1" x14ac:dyDescent="0.35">
      <c r="A9" s="5"/>
      <c r="B9" s="6" t="s">
        <v>24</v>
      </c>
      <c r="C9" s="6"/>
      <c r="D9" s="6"/>
      <c r="E9" s="6"/>
      <c r="F9" s="6"/>
      <c r="G9" s="6"/>
      <c r="H9" s="6"/>
      <c r="I9" s="4"/>
    </row>
    <row r="10" spans="1:9" ht="14.5" customHeight="1" x14ac:dyDescent="0.35">
      <c r="A10" s="5"/>
      <c r="B10" s="7" t="s">
        <v>26</v>
      </c>
      <c r="C10" s="7"/>
      <c r="D10" s="7"/>
      <c r="E10" s="7"/>
      <c r="F10" s="7"/>
      <c r="G10" s="7"/>
      <c r="H10" s="7"/>
      <c r="I10" s="4"/>
    </row>
    <row r="11" spans="1:9" x14ac:dyDescent="0.35">
      <c r="A11" s="5"/>
      <c r="B11" s="7"/>
      <c r="C11" s="7"/>
      <c r="D11" s="7"/>
      <c r="E11" s="7"/>
      <c r="F11" s="7"/>
      <c r="G11" s="7"/>
      <c r="H11" s="7"/>
      <c r="I11" s="4"/>
    </row>
    <row r="12" spans="1:9" x14ac:dyDescent="0.35">
      <c r="A12" s="5"/>
      <c r="B12" s="7"/>
      <c r="C12" s="7"/>
      <c r="D12" s="7"/>
      <c r="E12" s="7"/>
      <c r="F12" s="7"/>
      <c r="G12" s="7"/>
      <c r="H12" s="7"/>
    </row>
    <row r="13" spans="1:9" ht="4.5" customHeight="1" x14ac:dyDescent="0.35">
      <c r="A13" s="5"/>
      <c r="B13" s="7"/>
      <c r="C13" s="7"/>
      <c r="D13" s="7"/>
      <c r="E13" s="7"/>
      <c r="F13" s="7"/>
      <c r="G13" s="7"/>
      <c r="H13" s="7"/>
    </row>
    <row r="14" spans="1:9" ht="14.5" customHeight="1" x14ac:dyDescent="0.35">
      <c r="A14" s="5"/>
      <c r="B14" s="7" t="s">
        <v>27</v>
      </c>
      <c r="C14" s="7"/>
      <c r="D14" s="7"/>
      <c r="E14" s="7"/>
      <c r="F14" s="7"/>
      <c r="G14" s="7"/>
      <c r="H14" s="7"/>
    </row>
    <row r="15" spans="1:9" ht="14.5" customHeight="1" x14ac:dyDescent="0.35">
      <c r="A15" s="5"/>
      <c r="B15" s="7"/>
      <c r="C15" s="7"/>
      <c r="D15" s="7"/>
      <c r="E15" s="7"/>
      <c r="F15" s="7"/>
      <c r="G15" s="7"/>
      <c r="H15" s="7"/>
    </row>
    <row r="16" spans="1:9" ht="4" customHeight="1" x14ac:dyDescent="0.35">
      <c r="A16" s="5"/>
      <c r="B16" s="7"/>
      <c r="C16" s="7"/>
      <c r="D16" s="7"/>
      <c r="E16" s="7"/>
      <c r="F16" s="7"/>
      <c r="G16" s="7"/>
      <c r="H16" s="7"/>
    </row>
    <row r="17" spans="1:8" ht="14.5" customHeight="1" x14ac:dyDescent="0.35">
      <c r="A17" s="5"/>
      <c r="B17" s="7" t="s">
        <v>31</v>
      </c>
      <c r="C17" s="7"/>
      <c r="D17" s="7"/>
      <c r="E17" s="7"/>
      <c r="F17" s="7"/>
      <c r="G17" s="7"/>
      <c r="H17" s="7"/>
    </row>
    <row r="18" spans="1:8" ht="14.5" customHeight="1" x14ac:dyDescent="0.35">
      <c r="A18" s="5"/>
      <c r="B18" s="7"/>
      <c r="C18" s="7"/>
      <c r="D18" s="7"/>
      <c r="E18" s="7"/>
      <c r="F18" s="7"/>
      <c r="G18" s="7"/>
      <c r="H18" s="7"/>
    </row>
    <row r="19" spans="1:8" ht="2.5" customHeight="1" x14ac:dyDescent="0.35">
      <c r="A19" s="5"/>
      <c r="B19" s="7"/>
      <c r="C19" s="7"/>
      <c r="D19" s="7"/>
      <c r="E19" s="7"/>
      <c r="F19" s="7"/>
      <c r="G19" s="7"/>
      <c r="H19" s="7"/>
    </row>
    <row r="20" spans="1:8" ht="14.5" customHeight="1" x14ac:dyDescent="0.35">
      <c r="A20" s="5"/>
      <c r="B20" s="7" t="s">
        <v>32</v>
      </c>
      <c r="C20" s="7"/>
      <c r="D20" s="7"/>
      <c r="E20" s="7"/>
      <c r="F20" s="7"/>
      <c r="G20" s="7"/>
      <c r="H20" s="7"/>
    </row>
    <row r="21" spans="1:8" ht="14.5" customHeight="1" x14ac:dyDescent="0.35">
      <c r="A21" s="5"/>
      <c r="B21" s="7"/>
      <c r="C21" s="7"/>
      <c r="D21" s="7"/>
      <c r="E21" s="7"/>
      <c r="F21" s="7"/>
      <c r="G21" s="7"/>
      <c r="H21" s="7"/>
    </row>
    <row r="22" spans="1:8" ht="5" customHeight="1" x14ac:dyDescent="0.35">
      <c r="A22" s="5"/>
      <c r="B22" s="7"/>
      <c r="C22" s="7"/>
      <c r="D22" s="7"/>
      <c r="E22" s="7"/>
      <c r="F22" s="7"/>
      <c r="G22" s="7"/>
      <c r="H22" s="7"/>
    </row>
    <row r="23" spans="1:8" ht="14.5" customHeight="1" x14ac:dyDescent="0.35">
      <c r="A23" s="5"/>
      <c r="B23" s="7" t="s">
        <v>29</v>
      </c>
      <c r="C23" s="7"/>
      <c r="D23" s="7"/>
      <c r="E23" s="7"/>
      <c r="F23" s="7"/>
      <c r="G23" s="7"/>
      <c r="H23" s="7"/>
    </row>
    <row r="24" spans="1:8" x14ac:dyDescent="0.35">
      <c r="A24" s="5"/>
      <c r="B24" s="7"/>
      <c r="C24" s="7"/>
      <c r="D24" s="7"/>
      <c r="E24" s="7"/>
      <c r="F24" s="7"/>
      <c r="G24" s="7"/>
      <c r="H24" s="7"/>
    </row>
    <row r="25" spans="1:8" ht="14.5" customHeight="1" x14ac:dyDescent="0.35">
      <c r="A25" s="5"/>
      <c r="B25" s="7"/>
      <c r="C25" s="7"/>
      <c r="D25" s="7"/>
      <c r="E25" s="7"/>
      <c r="F25" s="7"/>
      <c r="G25" s="7"/>
      <c r="H25" s="7"/>
    </row>
    <row r="26" spans="1:8" ht="14.5" customHeight="1" x14ac:dyDescent="0.35">
      <c r="A26" s="5"/>
      <c r="B26" s="7"/>
      <c r="C26" s="7"/>
      <c r="D26" s="7"/>
      <c r="E26" s="7"/>
      <c r="F26" s="7"/>
      <c r="G26" s="7"/>
      <c r="H26" s="7"/>
    </row>
    <row r="27" spans="1:8" ht="14.5" customHeight="1" x14ac:dyDescent="0.35"/>
    <row r="29" spans="1:8" x14ac:dyDescent="0.35">
      <c r="A29" s="5"/>
    </row>
    <row r="30" spans="1:8" x14ac:dyDescent="0.35">
      <c r="A30" s="5"/>
    </row>
  </sheetData>
  <mergeCells count="9">
    <mergeCell ref="B17:H19"/>
    <mergeCell ref="B20:H22"/>
    <mergeCell ref="B14:H16"/>
    <mergeCell ref="B23:H26"/>
    <mergeCell ref="B10:H13"/>
    <mergeCell ref="B3:H8"/>
    <mergeCell ref="B9:H9"/>
    <mergeCell ref="B1:H1"/>
    <mergeCell ref="B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topLeftCell="A34" workbookViewId="0">
      <selection activeCell="F36" sqref="F36"/>
    </sheetView>
  </sheetViews>
  <sheetFormatPr defaultRowHeight="14.5" x14ac:dyDescent="0.35"/>
  <cols>
    <col min="2" max="3" width="11.453125" bestFit="1" customWidth="1"/>
  </cols>
  <sheetData>
    <row r="1" spans="1:3" x14ac:dyDescent="0.35">
      <c r="A1" s="2" t="s">
        <v>16</v>
      </c>
    </row>
    <row r="2" spans="1:3" x14ac:dyDescent="0.35">
      <c r="B2" s="2">
        <v>2018</v>
      </c>
      <c r="C2" s="2">
        <v>2019</v>
      </c>
    </row>
    <row r="3" spans="1:3" x14ac:dyDescent="0.35">
      <c r="A3" t="s">
        <v>0</v>
      </c>
      <c r="B3">
        <v>300</v>
      </c>
      <c r="C3">
        <v>278</v>
      </c>
    </row>
    <row r="4" spans="1:3" x14ac:dyDescent="0.35">
      <c r="A4" t="s">
        <v>1</v>
      </c>
      <c r="B4">
        <v>272</v>
      </c>
      <c r="C4">
        <v>395</v>
      </c>
    </row>
    <row r="5" spans="1:3" x14ac:dyDescent="0.35">
      <c r="A5" t="s">
        <v>2</v>
      </c>
      <c r="B5">
        <v>346</v>
      </c>
      <c r="C5">
        <v>675</v>
      </c>
    </row>
    <row r="6" spans="1:3" x14ac:dyDescent="0.35">
      <c r="A6" t="s">
        <v>3</v>
      </c>
      <c r="B6">
        <v>654</v>
      </c>
      <c r="C6">
        <v>560</v>
      </c>
    </row>
    <row r="7" spans="1:3" x14ac:dyDescent="0.35">
      <c r="A7" t="s">
        <v>4</v>
      </c>
      <c r="B7">
        <v>780</v>
      </c>
      <c r="C7">
        <v>984</v>
      </c>
    </row>
    <row r="8" spans="1:3" x14ac:dyDescent="0.35">
      <c r="A8" t="s">
        <v>5</v>
      </c>
      <c r="B8">
        <v>980</v>
      </c>
      <c r="C8">
        <v>1879</v>
      </c>
    </row>
    <row r="9" spans="1:3" x14ac:dyDescent="0.35">
      <c r="A9" t="s">
        <v>6</v>
      </c>
      <c r="B9">
        <v>1046</v>
      </c>
      <c r="C9">
        <v>2348</v>
      </c>
    </row>
    <row r="10" spans="1:3" x14ac:dyDescent="0.35">
      <c r="A10" t="s">
        <v>7</v>
      </c>
      <c r="B10">
        <v>1578</v>
      </c>
      <c r="C10">
        <v>2975</v>
      </c>
    </row>
    <row r="11" spans="1:3" x14ac:dyDescent="0.35">
      <c r="A11" t="s">
        <v>8</v>
      </c>
      <c r="B11">
        <v>942</v>
      </c>
      <c r="C11">
        <v>978</v>
      </c>
    </row>
    <row r="12" spans="1:3" x14ac:dyDescent="0.35">
      <c r="A12" t="s">
        <v>9</v>
      </c>
      <c r="B12">
        <v>640</v>
      </c>
      <c r="C12">
        <v>875</v>
      </c>
    </row>
    <row r="13" spans="1:3" x14ac:dyDescent="0.35">
      <c r="A13" t="s">
        <v>10</v>
      </c>
      <c r="B13">
        <v>451</v>
      </c>
      <c r="C13">
        <v>980</v>
      </c>
    </row>
    <row r="14" spans="1:3" x14ac:dyDescent="0.35">
      <c r="A14" t="s">
        <v>11</v>
      </c>
      <c r="B14">
        <v>285</v>
      </c>
      <c r="C14">
        <v>974</v>
      </c>
    </row>
    <row r="15" spans="1:3" x14ac:dyDescent="0.35">
      <c r="B15">
        <f>SUM(B3:B14)</f>
        <v>8274</v>
      </c>
    </row>
    <row r="17" spans="1:3" x14ac:dyDescent="0.35">
      <c r="A17" s="2" t="s">
        <v>17</v>
      </c>
      <c r="B17" s="2"/>
      <c r="C17" s="2"/>
    </row>
    <row r="18" spans="1:3" x14ac:dyDescent="0.35">
      <c r="A18" s="2"/>
      <c r="B18" s="2" t="s">
        <v>14</v>
      </c>
      <c r="C18" s="2" t="s">
        <v>15</v>
      </c>
    </row>
    <row r="19" spans="1:3" x14ac:dyDescent="0.35">
      <c r="A19" t="s">
        <v>0</v>
      </c>
      <c r="B19">
        <v>300</v>
      </c>
      <c r="C19">
        <v>250</v>
      </c>
    </row>
    <row r="20" spans="1:3" x14ac:dyDescent="0.35">
      <c r="A20" t="s">
        <v>1</v>
      </c>
      <c r="B20">
        <v>272</v>
      </c>
      <c r="C20">
        <v>250</v>
      </c>
    </row>
    <row r="21" spans="1:3" x14ac:dyDescent="0.35">
      <c r="A21" t="s">
        <v>2</v>
      </c>
      <c r="B21">
        <v>346</v>
      </c>
      <c r="C21">
        <v>400</v>
      </c>
    </row>
    <row r="22" spans="1:3" x14ac:dyDescent="0.35">
      <c r="A22" t="s">
        <v>3</v>
      </c>
      <c r="B22">
        <v>654</v>
      </c>
      <c r="C22">
        <v>600</v>
      </c>
    </row>
    <row r="23" spans="1:3" x14ac:dyDescent="0.35">
      <c r="A23" t="s">
        <v>4</v>
      </c>
      <c r="B23">
        <v>780</v>
      </c>
      <c r="C23">
        <v>700</v>
      </c>
    </row>
    <row r="24" spans="1:3" x14ac:dyDescent="0.35">
      <c r="A24" t="s">
        <v>5</v>
      </c>
      <c r="B24">
        <v>980</v>
      </c>
      <c r="C24">
        <v>1000</v>
      </c>
    </row>
    <row r="25" spans="1:3" x14ac:dyDescent="0.35">
      <c r="A25" t="s">
        <v>6</v>
      </c>
      <c r="B25">
        <v>1046</v>
      </c>
      <c r="C25">
        <v>1000</v>
      </c>
    </row>
    <row r="26" spans="1:3" x14ac:dyDescent="0.35">
      <c r="A26" t="s">
        <v>7</v>
      </c>
      <c r="B26">
        <v>1578</v>
      </c>
      <c r="C26">
        <v>1500</v>
      </c>
    </row>
    <row r="27" spans="1:3" x14ac:dyDescent="0.35">
      <c r="A27" t="s">
        <v>8</v>
      </c>
      <c r="B27">
        <v>942</v>
      </c>
      <c r="C27">
        <v>100</v>
      </c>
    </row>
    <row r="28" spans="1:3" x14ac:dyDescent="0.35">
      <c r="A28" t="s">
        <v>9</v>
      </c>
      <c r="B28">
        <v>640</v>
      </c>
      <c r="C28">
        <v>600</v>
      </c>
    </row>
    <row r="29" spans="1:3" x14ac:dyDescent="0.35">
      <c r="A29" t="s">
        <v>10</v>
      </c>
      <c r="B29">
        <v>451</v>
      </c>
      <c r="C29">
        <v>400</v>
      </c>
    </row>
    <row r="30" spans="1:3" x14ac:dyDescent="0.35">
      <c r="A30" t="s">
        <v>11</v>
      </c>
      <c r="B30">
        <v>285</v>
      </c>
      <c r="C30">
        <v>250</v>
      </c>
    </row>
    <row r="31" spans="1:3" x14ac:dyDescent="0.35">
      <c r="B31">
        <f>SUM(B18:B30)</f>
        <v>8274</v>
      </c>
      <c r="C31">
        <f>SUM(C19:C30)</f>
        <v>7050</v>
      </c>
    </row>
    <row r="36" spans="1:20" x14ac:dyDescent="0.35">
      <c r="B36">
        <v>2018</v>
      </c>
      <c r="E36" s="3">
        <v>2019</v>
      </c>
      <c r="I36" s="3" t="s">
        <v>21</v>
      </c>
      <c r="L36" s="3" t="s">
        <v>22</v>
      </c>
      <c r="S36" s="1"/>
      <c r="T36" s="1"/>
    </row>
    <row r="37" spans="1:20" x14ac:dyDescent="0.35">
      <c r="B37" t="s">
        <v>19</v>
      </c>
      <c r="C37" t="s">
        <v>18</v>
      </c>
      <c r="D37" t="s">
        <v>20</v>
      </c>
      <c r="F37" t="s">
        <v>18</v>
      </c>
      <c r="G37" t="s">
        <v>20</v>
      </c>
      <c r="I37" t="s">
        <v>12</v>
      </c>
      <c r="J37" t="s">
        <v>13</v>
      </c>
      <c r="N37" s="1"/>
      <c r="O37" s="1"/>
      <c r="S37" s="1"/>
      <c r="T37" s="1"/>
    </row>
    <row r="38" spans="1:20" x14ac:dyDescent="0.35">
      <c r="A38" t="s">
        <v>0</v>
      </c>
      <c r="B38">
        <v>300</v>
      </c>
      <c r="C38" s="1">
        <v>180</v>
      </c>
      <c r="D38" s="1">
        <v>120</v>
      </c>
      <c r="E38">
        <v>278</v>
      </c>
      <c r="F38" s="1">
        <v>111.2</v>
      </c>
      <c r="G38" s="1">
        <v>166.8</v>
      </c>
      <c r="H38" t="s">
        <v>0</v>
      </c>
      <c r="I38">
        <f>C38/B38*100</f>
        <v>60</v>
      </c>
      <c r="J38">
        <f>D38/B38*100</f>
        <v>40</v>
      </c>
      <c r="M38" t="s">
        <v>18</v>
      </c>
      <c r="N38" t="s">
        <v>20</v>
      </c>
      <c r="O38" s="1"/>
      <c r="S38" s="1"/>
      <c r="T38" s="1"/>
    </row>
    <row r="39" spans="1:20" x14ac:dyDescent="0.35">
      <c r="A39" t="s">
        <v>1</v>
      </c>
      <c r="B39">
        <v>272</v>
      </c>
      <c r="C39" s="1">
        <v>150</v>
      </c>
      <c r="D39" s="1">
        <v>122</v>
      </c>
      <c r="E39">
        <v>395</v>
      </c>
      <c r="F39" s="1">
        <v>158</v>
      </c>
      <c r="G39" s="1">
        <v>237</v>
      </c>
      <c r="H39" t="s">
        <v>1</v>
      </c>
      <c r="I39" s="1">
        <f t="shared" ref="I39:I50" si="0">C39/B39*100</f>
        <v>55.147058823529413</v>
      </c>
      <c r="J39" s="1">
        <f t="shared" ref="J39:J50" si="1">D39/B39*100</f>
        <v>44.852941176470587</v>
      </c>
      <c r="L39" t="s">
        <v>0</v>
      </c>
      <c r="M39" s="1">
        <v>180</v>
      </c>
      <c r="N39" s="1">
        <v>120</v>
      </c>
      <c r="O39" s="1"/>
      <c r="S39" s="1"/>
      <c r="T39" s="1"/>
    </row>
    <row r="40" spans="1:20" x14ac:dyDescent="0.35">
      <c r="A40" t="s">
        <v>2</v>
      </c>
      <c r="B40">
        <v>346</v>
      </c>
      <c r="C40" s="1">
        <v>156</v>
      </c>
      <c r="D40" s="1">
        <v>190</v>
      </c>
      <c r="E40">
        <v>675</v>
      </c>
      <c r="F40" s="1">
        <v>270</v>
      </c>
      <c r="G40" s="1">
        <v>405</v>
      </c>
      <c r="H40" t="s">
        <v>2</v>
      </c>
      <c r="I40" s="1">
        <f t="shared" si="0"/>
        <v>45.086705202312139</v>
      </c>
      <c r="J40" s="1">
        <f t="shared" si="1"/>
        <v>54.913294797687861</v>
      </c>
      <c r="L40" t="s">
        <v>1</v>
      </c>
      <c r="M40" s="1">
        <v>150</v>
      </c>
      <c r="N40" s="1">
        <v>122</v>
      </c>
      <c r="O40" s="1"/>
      <c r="S40" s="1"/>
      <c r="T40" s="1"/>
    </row>
    <row r="41" spans="1:20" x14ac:dyDescent="0.35">
      <c r="A41" t="s">
        <v>3</v>
      </c>
      <c r="B41">
        <v>654</v>
      </c>
      <c r="C41" s="1">
        <v>261.60000000000002</v>
      </c>
      <c r="D41" s="1">
        <v>392.4</v>
      </c>
      <c r="E41">
        <v>560</v>
      </c>
      <c r="F41" s="1">
        <v>224</v>
      </c>
      <c r="G41" s="1">
        <v>336</v>
      </c>
      <c r="H41" t="s">
        <v>3</v>
      </c>
      <c r="I41" s="1">
        <f t="shared" si="0"/>
        <v>40</v>
      </c>
      <c r="J41" s="1">
        <f t="shared" si="1"/>
        <v>60</v>
      </c>
      <c r="L41" t="s">
        <v>2</v>
      </c>
      <c r="M41" s="1">
        <v>156</v>
      </c>
      <c r="N41" s="1">
        <v>190</v>
      </c>
      <c r="O41" s="1"/>
      <c r="S41" s="1"/>
      <c r="T41" s="1"/>
    </row>
    <row r="42" spans="1:20" x14ac:dyDescent="0.35">
      <c r="A42" t="s">
        <v>4</v>
      </c>
      <c r="B42">
        <v>780</v>
      </c>
      <c r="C42" s="1">
        <v>312</v>
      </c>
      <c r="D42" s="1">
        <v>468</v>
      </c>
      <c r="E42">
        <v>984</v>
      </c>
      <c r="F42" s="1">
        <v>393.6</v>
      </c>
      <c r="G42" s="1">
        <v>590.40000000000009</v>
      </c>
      <c r="H42" t="s">
        <v>4</v>
      </c>
      <c r="I42" s="1">
        <f t="shared" si="0"/>
        <v>40</v>
      </c>
      <c r="J42" s="1">
        <f t="shared" si="1"/>
        <v>60</v>
      </c>
      <c r="L42" t="s">
        <v>3</v>
      </c>
      <c r="M42" s="1">
        <v>261.60000000000002</v>
      </c>
      <c r="N42" s="1">
        <v>392.4</v>
      </c>
      <c r="O42" s="1"/>
      <c r="S42" s="1"/>
      <c r="T42" s="1"/>
    </row>
    <row r="43" spans="1:20" x14ac:dyDescent="0.35">
      <c r="A43" t="s">
        <v>5</v>
      </c>
      <c r="B43">
        <v>980</v>
      </c>
      <c r="C43" s="1">
        <v>345</v>
      </c>
      <c r="D43" s="1">
        <v>635</v>
      </c>
      <c r="E43">
        <v>1879</v>
      </c>
      <c r="F43" s="1">
        <v>751.6</v>
      </c>
      <c r="G43" s="1">
        <v>1127.4000000000001</v>
      </c>
      <c r="H43" t="s">
        <v>5</v>
      </c>
      <c r="I43" s="1">
        <f t="shared" si="0"/>
        <v>35.204081632653065</v>
      </c>
      <c r="J43" s="1">
        <f t="shared" si="1"/>
        <v>64.795918367346943</v>
      </c>
      <c r="L43" t="s">
        <v>4</v>
      </c>
      <c r="M43" s="1">
        <v>312</v>
      </c>
      <c r="N43" s="1">
        <v>468</v>
      </c>
      <c r="O43" s="1"/>
      <c r="S43" s="1"/>
      <c r="T43" s="1"/>
    </row>
    <row r="44" spans="1:20" x14ac:dyDescent="0.35">
      <c r="A44" t="s">
        <v>6</v>
      </c>
      <c r="B44">
        <v>1046</v>
      </c>
      <c r="C44" s="1">
        <v>395</v>
      </c>
      <c r="D44" s="1">
        <v>651</v>
      </c>
      <c r="E44">
        <v>2348</v>
      </c>
      <c r="F44" s="1">
        <v>939.2</v>
      </c>
      <c r="G44" s="1">
        <v>1408.8000000000002</v>
      </c>
      <c r="H44" t="s">
        <v>6</v>
      </c>
      <c r="I44" s="1">
        <f t="shared" si="0"/>
        <v>37.762906309751429</v>
      </c>
      <c r="J44" s="1">
        <f t="shared" si="1"/>
        <v>62.237093690248571</v>
      </c>
      <c r="L44" t="s">
        <v>5</v>
      </c>
      <c r="M44" s="1">
        <v>345</v>
      </c>
      <c r="N44" s="1">
        <v>635</v>
      </c>
      <c r="O44" s="1"/>
      <c r="S44" s="1"/>
      <c r="T44" s="1"/>
    </row>
    <row r="45" spans="1:20" x14ac:dyDescent="0.35">
      <c r="A45" t="s">
        <v>7</v>
      </c>
      <c r="B45">
        <v>1578</v>
      </c>
      <c r="C45" s="1">
        <v>589</v>
      </c>
      <c r="D45" s="1">
        <v>989</v>
      </c>
      <c r="E45">
        <v>2975</v>
      </c>
      <c r="F45" s="1">
        <v>1190</v>
      </c>
      <c r="G45" s="1">
        <v>1785</v>
      </c>
      <c r="H45" t="s">
        <v>7</v>
      </c>
      <c r="I45" s="1">
        <f t="shared" si="0"/>
        <v>37.325728770595688</v>
      </c>
      <c r="J45" s="1">
        <f t="shared" si="1"/>
        <v>62.674271229404312</v>
      </c>
      <c r="L45" t="s">
        <v>6</v>
      </c>
      <c r="M45" s="1">
        <v>395</v>
      </c>
      <c r="N45" s="1">
        <v>651</v>
      </c>
      <c r="O45" s="1"/>
      <c r="S45" s="1"/>
      <c r="T45" s="1"/>
    </row>
    <row r="46" spans="1:20" x14ac:dyDescent="0.35">
      <c r="A46" t="s">
        <v>8</v>
      </c>
      <c r="B46">
        <v>942</v>
      </c>
      <c r="C46" s="1">
        <v>470</v>
      </c>
      <c r="D46" s="1">
        <v>472</v>
      </c>
      <c r="E46">
        <v>978</v>
      </c>
      <c r="F46" s="1">
        <v>391.2</v>
      </c>
      <c r="G46" s="1">
        <v>586.79999999999995</v>
      </c>
      <c r="H46" t="s">
        <v>8</v>
      </c>
      <c r="I46" s="1">
        <f t="shared" si="0"/>
        <v>49.893842887473461</v>
      </c>
      <c r="J46" s="1">
        <f t="shared" si="1"/>
        <v>50.106157112526539</v>
      </c>
      <c r="L46" t="s">
        <v>7</v>
      </c>
      <c r="M46" s="1">
        <v>589</v>
      </c>
      <c r="N46" s="1">
        <v>989</v>
      </c>
      <c r="O46" s="1"/>
      <c r="S46" s="1"/>
      <c r="T46" s="1"/>
    </row>
    <row r="47" spans="1:20" x14ac:dyDescent="0.35">
      <c r="A47" t="s">
        <v>9</v>
      </c>
      <c r="B47">
        <v>640</v>
      </c>
      <c r="C47" s="1">
        <v>384</v>
      </c>
      <c r="D47" s="1">
        <v>256</v>
      </c>
      <c r="E47">
        <v>875</v>
      </c>
      <c r="F47" s="1">
        <v>350</v>
      </c>
      <c r="G47" s="1">
        <v>525</v>
      </c>
      <c r="H47" t="s">
        <v>9</v>
      </c>
      <c r="I47" s="1">
        <f t="shared" si="0"/>
        <v>60</v>
      </c>
      <c r="J47" s="1">
        <f t="shared" si="1"/>
        <v>40</v>
      </c>
      <c r="L47" t="s">
        <v>8</v>
      </c>
      <c r="M47" s="1">
        <v>470</v>
      </c>
      <c r="N47" s="1">
        <v>472</v>
      </c>
      <c r="O47" s="1"/>
      <c r="S47" s="1"/>
      <c r="T47" s="1"/>
    </row>
    <row r="48" spans="1:20" x14ac:dyDescent="0.35">
      <c r="A48" t="s">
        <v>10</v>
      </c>
      <c r="B48">
        <v>451</v>
      </c>
      <c r="C48" s="1">
        <v>250</v>
      </c>
      <c r="D48" s="1">
        <v>201</v>
      </c>
      <c r="E48">
        <v>980</v>
      </c>
      <c r="F48" s="1">
        <v>392</v>
      </c>
      <c r="G48" s="1">
        <v>588</v>
      </c>
      <c r="H48" t="s">
        <v>10</v>
      </c>
      <c r="I48" s="1">
        <f t="shared" si="0"/>
        <v>55.432372505543235</v>
      </c>
      <c r="J48" s="1">
        <f t="shared" si="1"/>
        <v>44.567627494456765</v>
      </c>
      <c r="L48" t="s">
        <v>9</v>
      </c>
      <c r="M48" s="1">
        <v>384</v>
      </c>
      <c r="N48" s="1">
        <v>256</v>
      </c>
      <c r="O48" s="1"/>
      <c r="S48" s="1"/>
      <c r="T48" s="1"/>
    </row>
    <row r="49" spans="1:15" x14ac:dyDescent="0.35">
      <c r="A49" t="s">
        <v>11</v>
      </c>
      <c r="B49">
        <v>285</v>
      </c>
      <c r="C49" s="1">
        <v>130</v>
      </c>
      <c r="D49" s="1">
        <v>155</v>
      </c>
      <c r="E49">
        <v>974</v>
      </c>
      <c r="F49" s="1">
        <v>389.6</v>
      </c>
      <c r="G49" s="1">
        <v>584.40000000000009</v>
      </c>
      <c r="H49" t="s">
        <v>11</v>
      </c>
      <c r="I49" s="1">
        <f t="shared" si="0"/>
        <v>45.614035087719294</v>
      </c>
      <c r="J49" s="1">
        <f t="shared" si="1"/>
        <v>54.385964912280706</v>
      </c>
      <c r="L49" t="s">
        <v>10</v>
      </c>
      <c r="M49" s="1">
        <v>250</v>
      </c>
      <c r="N49" s="1">
        <v>201</v>
      </c>
      <c r="O49" s="1"/>
    </row>
    <row r="50" spans="1:15" x14ac:dyDescent="0.35">
      <c r="B50">
        <f>SUM(B38:B49)</f>
        <v>8274</v>
      </c>
      <c r="C50" s="1">
        <f t="shared" ref="C50:G50" si="2">SUM(C38:C49)</f>
        <v>3622.6</v>
      </c>
      <c r="D50" s="1">
        <f t="shared" si="2"/>
        <v>4651.3999999999996</v>
      </c>
      <c r="E50" s="1">
        <f t="shared" si="2"/>
        <v>13901</v>
      </c>
      <c r="F50" s="1">
        <f t="shared" si="2"/>
        <v>5560.4000000000005</v>
      </c>
      <c r="G50" s="1">
        <f t="shared" si="2"/>
        <v>8340.6</v>
      </c>
      <c r="I50" s="1">
        <f t="shared" si="0"/>
        <v>43.782934493594389</v>
      </c>
      <c r="J50" s="1">
        <f t="shared" si="1"/>
        <v>56.217065506405604</v>
      </c>
      <c r="L50" t="s">
        <v>11</v>
      </c>
      <c r="M50" s="1">
        <v>130</v>
      </c>
      <c r="N50" s="1">
        <v>155</v>
      </c>
    </row>
    <row r="51" spans="1:15" x14ac:dyDescent="0.35">
      <c r="A51" t="s">
        <v>23</v>
      </c>
    </row>
    <row r="52" spans="1:15" x14ac:dyDescent="0.35">
      <c r="A52" t="s">
        <v>12</v>
      </c>
      <c r="B52" t="s">
        <v>13</v>
      </c>
    </row>
    <row r="53" spans="1:15" x14ac:dyDescent="0.35">
      <c r="A53">
        <v>44</v>
      </c>
      <c r="B53">
        <v>56</v>
      </c>
    </row>
    <row r="54" spans="1:15" x14ac:dyDescent="0.35">
      <c r="M54" s="1"/>
      <c r="N54" s="1"/>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D13"/>
  <sheetViews>
    <sheetView workbookViewId="0">
      <selection activeCell="M68" sqref="M68"/>
    </sheetView>
  </sheetViews>
  <sheetFormatPr defaultRowHeight="14.5" x14ac:dyDescent="0.35"/>
  <sheetData>
    <row r="2" spans="4:4" x14ac:dyDescent="0.35">
      <c r="D2" s="1"/>
    </row>
    <row r="3" spans="4:4" x14ac:dyDescent="0.35">
      <c r="D3" s="1"/>
    </row>
    <row r="4" spans="4:4" x14ac:dyDescent="0.35">
      <c r="D4" s="1"/>
    </row>
    <row r="5" spans="4:4" x14ac:dyDescent="0.35">
      <c r="D5" s="1"/>
    </row>
    <row r="6" spans="4:4" x14ac:dyDescent="0.35">
      <c r="D6" s="1"/>
    </row>
    <row r="7" spans="4:4" x14ac:dyDescent="0.35">
      <c r="D7" s="1"/>
    </row>
    <row r="8" spans="4:4" x14ac:dyDescent="0.35">
      <c r="D8" s="1"/>
    </row>
    <row r="9" spans="4:4" x14ac:dyDescent="0.35">
      <c r="D9" s="1"/>
    </row>
    <row r="10" spans="4:4" x14ac:dyDescent="0.35">
      <c r="D10" s="1"/>
    </row>
    <row r="11" spans="4:4" x14ac:dyDescent="0.35">
      <c r="D11" s="1"/>
    </row>
    <row r="12" spans="4:4" x14ac:dyDescent="0.35">
      <c r="D12" s="1"/>
    </row>
    <row r="13" spans="4:4" x14ac:dyDescent="0.35">
      <c r="D13" s="1"/>
    </row>
  </sheetData>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Pippa Smith</dc:creator>
  <cp:lastModifiedBy>Sophie Cabot</cp:lastModifiedBy>
  <dcterms:created xsi:type="dcterms:W3CDTF">2020-08-07T14:37:22Z</dcterms:created>
  <dcterms:modified xsi:type="dcterms:W3CDTF">2021-12-06T13:07:05Z</dcterms:modified>
</cp:coreProperties>
</file>